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D8687D3-91F9-4843-9D35-B4CD47D3BA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S DE LA VIGENCIA" sheetId="5" r:id="rId1"/>
    <sheet name="Hoja1" sheetId="8" r:id="rId2"/>
  </sheets>
  <definedNames>
    <definedName name="_xlnm.Print_Area" localSheetId="0">'PROYECTOS DE LA VIGENCIA'!$A$1:$I$17</definedName>
    <definedName name="_xlnm.Print_Titles" localSheetId="0">'PROYECTOS DE LA VIGENCIA'!$2:$3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5" l="1"/>
  <c r="H8" i="5" s="1"/>
  <c r="H4" i="5"/>
</calcChain>
</file>

<file path=xl/sharedStrings.xml><?xml version="1.0" encoding="utf-8"?>
<sst xmlns="http://schemas.openxmlformats.org/spreadsheetml/2006/main" count="24" uniqueCount="22">
  <si>
    <t>PROYECTO</t>
  </si>
  <si>
    <t>No.</t>
  </si>
  <si>
    <t>CODIGO B-PIN</t>
  </si>
  <si>
    <t>TITULO DEL PROYECTO</t>
  </si>
  <si>
    <t>PROGRAMA PRESUPUESTAL</t>
  </si>
  <si>
    <t>SUBPROGRAMA PRESUPUESTAL</t>
  </si>
  <si>
    <t>RECURSO</t>
  </si>
  <si>
    <t>Fuentes:</t>
  </si>
  <si>
    <t>0199</t>
  </si>
  <si>
    <t>Mejoramiento de las condiciones de seguridad y protección en los desplazamientos de los Representantes a la Cámara.</t>
  </si>
  <si>
    <t>PRESUPUESTO DE PROYECTOS DE INVERSION VIGENCIA 2022</t>
  </si>
  <si>
    <t>Mejoramiento de las condiciones de seguridad y proteccion en los desplazamientos de los servidores publicos de la Camara de Representantes Nacional</t>
  </si>
  <si>
    <t>0900G030-Convenios interadministrativos
Unidad de medida  Número - 1
0600G135-Informes de avance sobre obligaciones de convenios realizados
Unidad de medida  Número - 12</t>
  </si>
  <si>
    <t>0600G135-Informes de avance sobre obligaciones de convenios realizados
Unidad de medida  Número - 12
1000G704-Protocolos de seguridad implementados
Unidad de medida  Unidad - 171</t>
  </si>
  <si>
    <t>Mejoramiento y actualización tecnológica del Salón Elíptico y de las comisiones de la Cámara de Representantes a nivel nacional</t>
  </si>
  <si>
    <t>TOTAL RECURSOS DE INVERSIÓN 2022</t>
  </si>
  <si>
    <t>(1) Decreto 1793 del 21 de diciembre de 2021 por el cual se liquida el Presupuesto General de la Nación para la vigencia fiscal de 2022, se detallan las apropiaciones y se clasifican y definen los gastos, señalados mediante la Ley 2159 del 12 de noviembre de 2021, por la cual se decreta el Presupuesto de Rentas y Recursos de Capital y Ley de Apropiaciones para la vigencia fiscal del Iº de enero al 31 de diciembre de 2022.</t>
  </si>
  <si>
    <t>META Y NOMBRE INDICADORES DE GESTIÓN VIGENCIA 2022</t>
  </si>
  <si>
    <t>9900G029 -Herramientas De Software Adquiridas
Unidad de medida  Número - 22
9900G058-Equipos De Hardware Adquiridos
Unidad de medida  Unidad - 10 
1000G664-Informes de seguimiento realizados
Unidad de medida  Unidad - 12</t>
  </si>
  <si>
    <t>(3) Indicadores de gestión: SUIFP según última actualización y registro de los proyectos.</t>
  </si>
  <si>
    <t>(2) Traslado presupuestal entre los proyectos CódBPIN 2017011000129 y 2021011000289 por valor de $56.824'814.357 realizado en el mes de enero de 2022.</t>
  </si>
  <si>
    <t>RECURSOS VIGENCIA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</si>
</sst>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9"/>
      <color theme="1"/>
      <name val="Arial Narrow"/>
      <family val="2"/>
    </font>
    <font>
      <b/>
      <sz val="14"/>
      <color theme="1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vertical="center"/>
    </xf>
    <xf numFmtId="4" fontId="3" fillId="0" borderId="0" xfId="0" applyNumberFormat="1" applyFont="1" applyBorder="1" applyAlignment="1">
      <alignment vertical="center" wrapText="1"/>
    </xf>
    <xf numFmtId="165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165" fontId="3" fillId="0" borderId="11" xfId="1" applyNumberFormat="1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quotePrefix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center" wrapText="1"/>
    </xf>
    <xf numFmtId="165" fontId="3" fillId="2" borderId="4" xfId="1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2" borderId="9" xfId="0" applyFont="1" applyFill="1" applyBorder="1" applyAlignment="1">
      <alignment horizontal="justify" vertical="center" wrapText="1"/>
    </xf>
    <xf numFmtId="165" fontId="3" fillId="0" borderId="14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vertical="center" wrapText="1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165" fontId="3" fillId="2" borderId="12" xfId="1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/>
    <xf numFmtId="0" fontId="3" fillId="2" borderId="18" xfId="0" applyFont="1" applyFill="1" applyBorder="1" applyAlignment="1">
      <alignment horizontal="justify" vertical="center" wrapText="1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3" fillId="2" borderId="14" xfId="0" applyFont="1" applyFill="1" applyBorder="1" applyAlignment="1">
      <alignment horizontal="justify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64" fontId="3" fillId="0" borderId="10" xfId="1" applyFont="1" applyBorder="1" applyAlignment="1">
      <alignment horizontal="center" vertical="center" wrapText="1"/>
    </xf>
    <xf numFmtId="164" fontId="3" fillId="0" borderId="11" xfId="1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8" xfId="0" quotePrefix="1" applyFont="1" applyFill="1" applyBorder="1" applyAlignment="1">
      <alignment horizontal="center" vertical="center"/>
    </xf>
    <xf numFmtId="0" fontId="3" fillId="2" borderId="25" xfId="0" quotePrefix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" fontId="3" fillId="2" borderId="18" xfId="0" applyNumberFormat="1" applyFont="1" applyFill="1" applyBorder="1" applyAlignment="1">
      <alignment horizontal="center" vertical="center" wrapText="1"/>
    </xf>
    <xf numFmtId="1" fontId="3" fillId="2" borderId="25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203343</xdr:colOff>
      <xdr:row>0</xdr:row>
      <xdr:rowOff>48444</xdr:rowOff>
    </xdr:from>
    <xdr:to>
      <xdr:col>6</xdr:col>
      <xdr:colOff>679032</xdr:colOff>
      <xdr:row>0</xdr:row>
      <xdr:rowOff>924744</xdr:rowOff>
    </xdr:to>
    <xdr:pic>
      <xdr:nvPicPr>
        <xdr:cNvPr id="3" name="2 Imagen" descr="C:\Users\usuario\Desktop\LogoCamara2010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4402" y="48444"/>
          <a:ext cx="2291042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showGridLines="0" tabSelected="1" zoomScale="85" zoomScaleNormal="85" zoomScaleSheetLayoutView="84" workbookViewId="0"/>
  </sheetViews>
  <sheetFormatPr baseColWidth="10" defaultColWidth="9.140625" defaultRowHeight="12.75" x14ac:dyDescent="0.25"/>
  <cols>
    <col min="1" max="1" width="6.85546875" style="1" customWidth="1"/>
    <col min="2" max="3" width="17.140625" style="1" bestFit="1" customWidth="1"/>
    <col min="4" max="5" width="11.85546875" style="1" customWidth="1"/>
    <col min="6" max="6" width="15.28515625" style="1" bestFit="1" customWidth="1"/>
    <col min="7" max="7" width="24.28515625" style="1" customWidth="1"/>
    <col min="8" max="8" width="16.7109375" style="1" bestFit="1" customWidth="1"/>
    <col min="9" max="9" width="35.5703125" style="6" bestFit="1" customWidth="1"/>
    <col min="10" max="10" width="11.5703125" style="1" bestFit="1" customWidth="1"/>
    <col min="11" max="11" width="38.5703125" style="1" customWidth="1"/>
    <col min="12" max="16384" width="9.140625" style="1"/>
  </cols>
  <sheetData>
    <row r="1" spans="1:11" ht="77.25" customHeight="1" thickBot="1" x14ac:dyDescent="0.3">
      <c r="A1" s="15"/>
      <c r="B1" s="16"/>
      <c r="C1" s="16"/>
      <c r="D1" s="16"/>
      <c r="E1" s="16"/>
      <c r="F1" s="16"/>
      <c r="G1" s="16"/>
      <c r="H1" s="16"/>
      <c r="I1" s="17"/>
    </row>
    <row r="2" spans="1:11" ht="18.75" thickBot="1" x14ac:dyDescent="0.3">
      <c r="A2" s="38" t="s">
        <v>10</v>
      </c>
      <c r="B2" s="39"/>
      <c r="C2" s="39"/>
      <c r="D2" s="39"/>
      <c r="E2" s="39"/>
      <c r="F2" s="39"/>
      <c r="G2" s="39"/>
      <c r="H2" s="39"/>
      <c r="I2" s="40"/>
    </row>
    <row r="3" spans="1:11" s="27" customFormat="1" ht="27" x14ac:dyDescent="0.25">
      <c r="A3" s="24" t="s">
        <v>1</v>
      </c>
      <c r="B3" s="25" t="s">
        <v>4</v>
      </c>
      <c r="C3" s="25" t="s">
        <v>5</v>
      </c>
      <c r="D3" s="25" t="s">
        <v>0</v>
      </c>
      <c r="E3" s="25" t="s">
        <v>6</v>
      </c>
      <c r="F3" s="25" t="s">
        <v>2</v>
      </c>
      <c r="G3" s="25" t="s">
        <v>3</v>
      </c>
      <c r="H3" s="25" t="s">
        <v>21</v>
      </c>
      <c r="I3" s="26" t="s">
        <v>17</v>
      </c>
    </row>
    <row r="4" spans="1:11" ht="89.25" x14ac:dyDescent="0.25">
      <c r="A4" s="9">
        <v>1</v>
      </c>
      <c r="B4" s="11" t="s">
        <v>8</v>
      </c>
      <c r="C4" s="10">
        <v>1000</v>
      </c>
      <c r="D4" s="11">
        <v>2</v>
      </c>
      <c r="E4" s="10">
        <v>11</v>
      </c>
      <c r="F4" s="12">
        <v>2017011000129</v>
      </c>
      <c r="G4" s="13" t="s">
        <v>9</v>
      </c>
      <c r="H4" s="14">
        <f>61290000000-56824814357</f>
        <v>4465185643</v>
      </c>
      <c r="I4" s="18" t="s">
        <v>13</v>
      </c>
      <c r="K4" s="7"/>
    </row>
    <row r="5" spans="1:11" ht="86.25" customHeight="1" x14ac:dyDescent="0.25">
      <c r="A5" s="56">
        <v>2</v>
      </c>
      <c r="B5" s="58" t="s">
        <v>8</v>
      </c>
      <c r="C5" s="60">
        <v>1000</v>
      </c>
      <c r="D5" s="58">
        <v>3</v>
      </c>
      <c r="E5" s="10">
        <v>11</v>
      </c>
      <c r="F5" s="62">
        <v>2017011000262</v>
      </c>
      <c r="G5" s="64" t="s">
        <v>14</v>
      </c>
      <c r="H5" s="14">
        <v>13771084669</v>
      </c>
      <c r="I5" s="66" t="s">
        <v>18</v>
      </c>
      <c r="K5" s="7"/>
    </row>
    <row r="6" spans="1:11" ht="86.25" customHeight="1" x14ac:dyDescent="0.25">
      <c r="A6" s="57"/>
      <c r="B6" s="59"/>
      <c r="C6" s="61"/>
      <c r="D6" s="59"/>
      <c r="E6" s="10">
        <v>13</v>
      </c>
      <c r="F6" s="63"/>
      <c r="G6" s="65"/>
      <c r="H6" s="14">
        <v>14892579032</v>
      </c>
      <c r="I6" s="67"/>
      <c r="K6" s="7"/>
    </row>
    <row r="7" spans="1:11" ht="89.25" x14ac:dyDescent="0.25">
      <c r="A7" s="9">
        <v>3</v>
      </c>
      <c r="B7" s="11" t="s">
        <v>8</v>
      </c>
      <c r="C7" s="10">
        <v>1000</v>
      </c>
      <c r="D7" s="11">
        <v>7</v>
      </c>
      <c r="E7" s="10">
        <v>11</v>
      </c>
      <c r="F7" s="12">
        <v>2021011000289</v>
      </c>
      <c r="G7" s="29" t="s">
        <v>11</v>
      </c>
      <c r="H7" s="14">
        <f>61290000000-4465185643</f>
        <v>56824814357</v>
      </c>
      <c r="I7" s="18" t="s">
        <v>12</v>
      </c>
      <c r="K7" s="7"/>
    </row>
    <row r="8" spans="1:11" ht="27.75" customHeight="1" thickBot="1" x14ac:dyDescent="0.3">
      <c r="A8" s="48" t="s">
        <v>15</v>
      </c>
      <c r="B8" s="49"/>
      <c r="C8" s="49"/>
      <c r="D8" s="49"/>
      <c r="E8" s="49"/>
      <c r="F8" s="49"/>
      <c r="G8" s="49"/>
      <c r="H8" s="8">
        <f>SUM(H4:H7)</f>
        <v>89953663701</v>
      </c>
      <c r="I8" s="23"/>
    </row>
    <row r="9" spans="1:11" x14ac:dyDescent="0.25">
      <c r="A9" s="46"/>
      <c r="B9" s="47"/>
      <c r="C9" s="47"/>
      <c r="D9" s="47"/>
      <c r="E9" s="47"/>
      <c r="F9" s="47"/>
      <c r="G9" s="47"/>
      <c r="H9" s="2"/>
      <c r="I9" s="19"/>
    </row>
    <row r="10" spans="1:11" x14ac:dyDescent="0.2">
      <c r="A10" s="30" t="s">
        <v>7</v>
      </c>
      <c r="B10" s="31"/>
      <c r="C10" s="31"/>
      <c r="D10" s="31"/>
      <c r="E10" s="31"/>
      <c r="F10" s="31"/>
      <c r="G10" s="31"/>
      <c r="H10" s="28"/>
      <c r="I10" s="20"/>
    </row>
    <row r="11" spans="1:11" ht="36.75" customHeight="1" x14ac:dyDescent="0.25">
      <c r="A11" s="41" t="s">
        <v>16</v>
      </c>
      <c r="B11" s="42"/>
      <c r="C11" s="42"/>
      <c r="D11" s="42"/>
      <c r="E11" s="42"/>
      <c r="F11" s="42"/>
      <c r="G11" s="42"/>
      <c r="H11" s="42"/>
      <c r="I11" s="43"/>
    </row>
    <row r="12" spans="1:11" x14ac:dyDescent="0.25">
      <c r="A12" s="41" t="s">
        <v>20</v>
      </c>
      <c r="B12" s="42"/>
      <c r="C12" s="42"/>
      <c r="D12" s="42"/>
      <c r="E12" s="42"/>
      <c r="F12" s="42"/>
      <c r="G12" s="42"/>
      <c r="H12" s="42"/>
      <c r="I12" s="43"/>
    </row>
    <row r="13" spans="1:11" x14ac:dyDescent="0.25">
      <c r="A13" s="50" t="s">
        <v>19</v>
      </c>
      <c r="B13" s="51"/>
      <c r="C13" s="51"/>
      <c r="D13" s="51"/>
      <c r="E13" s="51"/>
      <c r="F13" s="51"/>
      <c r="G13" s="51"/>
      <c r="H13" s="51"/>
      <c r="I13" s="52"/>
    </row>
    <row r="14" spans="1:11" x14ac:dyDescent="0.25">
      <c r="A14" s="32"/>
      <c r="B14" s="33"/>
      <c r="C14" s="33"/>
      <c r="D14" s="33"/>
      <c r="E14" s="33"/>
      <c r="F14" s="33"/>
      <c r="G14" s="33"/>
      <c r="H14" s="33"/>
      <c r="I14" s="34"/>
    </row>
    <row r="15" spans="1:11" x14ac:dyDescent="0.25">
      <c r="A15" s="53"/>
      <c r="B15" s="54"/>
      <c r="C15" s="54"/>
      <c r="D15" s="54"/>
      <c r="E15" s="54"/>
      <c r="F15" s="54"/>
      <c r="G15" s="54"/>
      <c r="H15" s="54"/>
      <c r="I15" s="55"/>
    </row>
    <row r="16" spans="1:11" x14ac:dyDescent="0.25">
      <c r="A16" s="35"/>
      <c r="B16" s="36"/>
      <c r="C16" s="36"/>
      <c r="D16" s="36"/>
      <c r="E16" s="36"/>
      <c r="F16" s="36"/>
      <c r="G16" s="36"/>
      <c r="H16" s="36"/>
      <c r="I16" s="37"/>
    </row>
    <row r="17" spans="1:9" ht="13.5" thickBot="1" x14ac:dyDescent="0.3">
      <c r="A17" s="21"/>
      <c r="B17" s="22"/>
      <c r="C17" s="22"/>
      <c r="D17" s="22"/>
      <c r="E17" s="22"/>
      <c r="F17" s="44"/>
      <c r="G17" s="44"/>
      <c r="H17" s="44"/>
      <c r="I17" s="45"/>
    </row>
    <row r="18" spans="1:9" x14ac:dyDescent="0.25">
      <c r="A18" s="4"/>
      <c r="B18" s="4"/>
      <c r="C18" s="4"/>
      <c r="D18" s="4"/>
      <c r="E18" s="4"/>
      <c r="F18" s="4"/>
      <c r="G18" s="4"/>
      <c r="H18" s="2"/>
      <c r="I18" s="3"/>
    </row>
    <row r="19" spans="1:9" x14ac:dyDescent="0.25">
      <c r="A19" s="4"/>
      <c r="B19" s="4"/>
      <c r="C19" s="4"/>
      <c r="D19" s="4"/>
      <c r="E19" s="4"/>
      <c r="F19" s="4"/>
      <c r="G19" s="4"/>
      <c r="H19" s="2"/>
      <c r="I19" s="3"/>
    </row>
    <row r="20" spans="1:9" x14ac:dyDescent="0.25">
      <c r="A20" s="4"/>
      <c r="B20" s="4"/>
      <c r="C20" s="4"/>
      <c r="D20" s="4"/>
      <c r="E20" s="4"/>
      <c r="F20" s="4"/>
      <c r="G20" s="4"/>
      <c r="H20" s="2"/>
      <c r="I20" s="3"/>
    </row>
    <row r="21" spans="1:9" x14ac:dyDescent="0.25">
      <c r="A21" s="4"/>
      <c r="B21" s="4"/>
      <c r="C21" s="4"/>
      <c r="D21" s="4"/>
      <c r="E21" s="4"/>
      <c r="F21" s="4"/>
      <c r="G21" s="4"/>
      <c r="H21" s="2"/>
      <c r="I21" s="3"/>
    </row>
    <row r="22" spans="1:9" x14ac:dyDescent="0.25">
      <c r="A22" s="4"/>
      <c r="B22" s="4"/>
      <c r="C22" s="4"/>
      <c r="D22" s="4"/>
      <c r="E22" s="4"/>
      <c r="F22" s="4"/>
      <c r="G22" s="4"/>
      <c r="H22" s="2"/>
      <c r="I22" s="3"/>
    </row>
    <row r="23" spans="1:9" x14ac:dyDescent="0.25">
      <c r="A23" s="4"/>
      <c r="B23" s="4"/>
      <c r="C23" s="4"/>
      <c r="D23" s="4"/>
      <c r="E23" s="4"/>
      <c r="F23" s="4"/>
      <c r="G23" s="4"/>
      <c r="H23" s="4"/>
      <c r="I23" s="5"/>
    </row>
  </sheetData>
  <mergeCells count="15">
    <mergeCell ref="F5:F6"/>
    <mergeCell ref="G5:G6"/>
    <mergeCell ref="I5:I6"/>
    <mergeCell ref="A2:I2"/>
    <mergeCell ref="A12:I12"/>
    <mergeCell ref="F17:I17"/>
    <mergeCell ref="A9:G9"/>
    <mergeCell ref="A8:G8"/>
    <mergeCell ref="A11:I11"/>
    <mergeCell ref="A13:I13"/>
    <mergeCell ref="A15:I15"/>
    <mergeCell ref="A5:A6"/>
    <mergeCell ref="B5:B6"/>
    <mergeCell ref="C5:C6"/>
    <mergeCell ref="D5:D6"/>
  </mergeCells>
  <printOptions horizontalCentered="1" verticalCentered="1"/>
  <pageMargins left="0.78740157480314965" right="0.78740157480314965" top="0.78740157480314965" bottom="0.78740157480314965" header="0" footer="0"/>
  <pageSetup scale="70" orientation="landscape" r:id="rId1"/>
  <headerFooter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DE LA VIGENCIA</vt:lpstr>
      <vt:lpstr>Hoja1</vt:lpstr>
      <vt:lpstr>'PROYECTOS DE LA VIGENCIA'!Área_de_impresión</vt:lpstr>
      <vt:lpstr>'PROYECTOS DE LA VIGENCIA'!Títulos_a_imprimir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2022-02-11T16:35:48Z</dcterms:modified>
</cp:coreProperties>
</file>